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BELPSB.BY\VDI\VDIUsersDocuments\AKSENOVA_S\Desktop\"/>
    </mc:Choice>
  </mc:AlternateContent>
  <bookViews>
    <workbookView xWindow="28680" yWindow="-120" windowWidth="29040" windowHeight="15720"/>
  </bookViews>
  <sheets>
    <sheet name="Модуль в жировках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G52" i="1" l="1"/>
  <c r="G53" i="1" s="1"/>
</calcChain>
</file>

<file path=xl/sharedStrings.xml><?xml version="1.0" encoding="utf-8"?>
<sst xmlns="http://schemas.openxmlformats.org/spreadsheetml/2006/main" count="147" uniqueCount="70">
  <si>
    <t>Срок проведения рекламной кампании:  с 01.10.2025 по 31.12.2026</t>
  </si>
  <si>
    <t>Стоимость должна быть указана с НДС. Если участник работает без НДС - в предложение вносится стоимость без НДС, а так же указвается, что участник работает без НДС.</t>
  </si>
  <si>
    <t>Банк имеет право не исполнить сумму договора, прекратив размещение в любой момент.</t>
  </si>
  <si>
    <t>Объем размещения в каждый месяц согласовывается путем подписания счета-фактуры/приложения на каждый месяц согласно запроса от банка по электронной почте.</t>
  </si>
  <si>
    <t>Барановичи</t>
  </si>
  <si>
    <t>Бобруйск</t>
  </si>
  <si>
    <t>Борисов</t>
  </si>
  <si>
    <t>Волковыск</t>
  </si>
  <si>
    <t>Жлобин</t>
  </si>
  <si>
    <t>Жодино</t>
  </si>
  <si>
    <t>Лида</t>
  </si>
  <si>
    <t>Мозырь</t>
  </si>
  <si>
    <t>Молодечно</t>
  </si>
  <si>
    <t>Новогрудок</t>
  </si>
  <si>
    <t>Новополоцк</t>
  </si>
  <si>
    <t>Орша</t>
  </si>
  <si>
    <t>Осиповичи</t>
  </si>
  <si>
    <t>Островец</t>
  </si>
  <si>
    <t>Пинск</t>
  </si>
  <si>
    <t>Полоцк</t>
  </si>
  <si>
    <t>Речица</t>
  </si>
  <si>
    <t>Рогачев</t>
  </si>
  <si>
    <t>Светлогорск</t>
  </si>
  <si>
    <t>Слоним</t>
  </si>
  <si>
    <t>Слуцк</t>
  </si>
  <si>
    <t>Смолевичи</t>
  </si>
  <si>
    <t>Сморгонь</t>
  </si>
  <si>
    <t>Солигорск</t>
  </si>
  <si>
    <t>№</t>
  </si>
  <si>
    <t>Город</t>
  </si>
  <si>
    <t>Итого:</t>
  </si>
  <si>
    <t>Средняя стоимость рекламного модуля</t>
  </si>
  <si>
    <t>Макет</t>
  </si>
  <si>
    <t>Количество модулей</t>
  </si>
  <si>
    <t>Тираж, шт</t>
  </si>
  <si>
    <t>цветной</t>
  </si>
  <si>
    <t>4 модуля</t>
  </si>
  <si>
    <t>76х76</t>
  </si>
  <si>
    <t>129,5х98</t>
  </si>
  <si>
    <t>80х60</t>
  </si>
  <si>
    <t>22 000</t>
  </si>
  <si>
    <t>-</t>
  </si>
  <si>
    <t>100х100</t>
  </si>
  <si>
    <t>70 000</t>
  </si>
  <si>
    <t>Лунинец (вкл. Микашевичи)</t>
  </si>
  <si>
    <t>17 000</t>
  </si>
  <si>
    <t>90х90</t>
  </si>
  <si>
    <t>15 000</t>
  </si>
  <si>
    <t>Новолукомль + Чашники</t>
  </si>
  <si>
    <t>94х94</t>
  </si>
  <si>
    <t>Ошмяны</t>
  </si>
  <si>
    <t>50 000</t>
  </si>
  <si>
    <t>34 000</t>
  </si>
  <si>
    <t>30 000</t>
  </si>
  <si>
    <t>Размер макета, мм</t>
  </si>
  <si>
    <t xml:space="preserve">Наименование: «Размещение рекламного модуля в извещениях за коммунальные услуги в региональных городах в период 01.10.2025-31.12.2026гг» </t>
  </si>
  <si>
    <t>Цветность: цветная печать</t>
  </si>
  <si>
    <t>Необходимо указать стоимость размещения цветного рекламного модуля в указанно городе для указанного в таблице размера для данного города и тиража, 
в извещениях за коммунальные услуги в региональных городах, которая включает:</t>
  </si>
  <si>
    <t>- согласование макета для размещения с ЖЭС (при необходимости)</t>
  </si>
  <si>
    <t>- печать макета в жировке с указанным тиражом</t>
  </si>
  <si>
    <t>- предоставление отчета о состоявшемся размещении (согласованная верстка извещения с рекламой и акт об оказанных услугах с указанием города, тиража, размера макета)</t>
  </si>
  <si>
    <t xml:space="preserve">Победителем признается участник, средняя стоимость рекламного модуля у которого будет наименьшей. </t>
  </si>
  <si>
    <t>Стоимость рекламного модуля, бел.руб. с НДС</t>
  </si>
  <si>
    <t>Месторасположение рекламного модуля: в извещениях за коммунальные услуги</t>
  </si>
  <si>
    <t>Средняя стоимость рекламного модуля определяется как: сумма стоимостей рекламного модуля в каждом городе, разделенная на количество городов</t>
  </si>
  <si>
    <t>Стоимость рекламного модуля указывается для каждого города именно для указанного размера и тиража.</t>
  </si>
  <si>
    <t>Победитель обязуется заключить договор и зафиксировать предложенную в рамках тендера стоимость рекламного модуля в каждом городе</t>
  </si>
  <si>
    <t>Сумма договора - 20 000 бел.руб. с НДС.</t>
  </si>
  <si>
    <t>- согласование верстки с заказчиком</t>
  </si>
  <si>
    <t>Техническое задание (Приложение №1 к Приглашению)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</si>
</sst>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9" fontId="2" fillId="0" borderId="0" xfId="0" applyNumberFormat="1" applyFont="1"/>
    <xf numFmtId="49" fontId="9" fillId="0" borderId="0" xfId="0" applyNumberFormat="1" applyFont="1"/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/>
    <xf numFmtId="0" fontId="9" fillId="2" borderId="1" xfId="0" applyFont="1" applyFill="1" applyBorder="1"/>
    <xf numFmtId="2" fontId="9" fillId="0" borderId="1" xfId="0" applyNumberFormat="1" applyFont="1" applyBorder="1"/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2 3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zoomScale="70" zoomScaleNormal="70" workbookViewId="0">
      <selection activeCell="A2" sqref="A2"/>
    </sheetView>
  </sheetViews>
  <sheetFormatPr defaultColWidth="8.85546875" defaultRowHeight="15.75" x14ac:dyDescent="0.25"/>
  <cols>
    <col min="1" max="1" width="8.28515625" style="1" customWidth="1"/>
    <col min="2" max="2" width="86.5703125" style="1" customWidth="1"/>
    <col min="3" max="3" width="15.85546875" style="1" customWidth="1"/>
    <col min="4" max="4" width="13.85546875" style="1" customWidth="1"/>
    <col min="5" max="5" width="16.140625" style="1" customWidth="1"/>
    <col min="6" max="6" width="20.42578125" style="1" customWidth="1"/>
    <col min="7" max="7" width="25.7109375" style="1" customWidth="1"/>
    <col min="8" max="16384" width="8.85546875" style="1"/>
  </cols>
  <sheetData>
    <row r="1" spans="1:11" ht="21" x14ac:dyDescent="0.35">
      <c r="A1" s="3" t="s">
        <v>69</v>
      </c>
    </row>
    <row r="2" spans="1:11" ht="21" x14ac:dyDescent="0.35">
      <c r="A2" s="4"/>
    </row>
    <row r="3" spans="1:11" ht="21" x14ac:dyDescent="0.35">
      <c r="A3" s="4" t="s">
        <v>55</v>
      </c>
    </row>
    <row r="4" spans="1:11" ht="21" x14ac:dyDescent="0.35">
      <c r="A4" s="4" t="s">
        <v>0</v>
      </c>
    </row>
    <row r="5" spans="1:11" ht="21" x14ac:dyDescent="0.35">
      <c r="A5" s="4" t="s">
        <v>63</v>
      </c>
    </row>
    <row r="6" spans="1:11" ht="21" x14ac:dyDescent="0.35">
      <c r="A6" s="4" t="s">
        <v>56</v>
      </c>
    </row>
    <row r="7" spans="1:11" ht="21" x14ac:dyDescent="0.35">
      <c r="A7" s="4"/>
    </row>
    <row r="8" spans="1:11" ht="33" customHeight="1" x14ac:dyDescent="0.25">
      <c r="A8" s="21" t="s">
        <v>57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x14ac:dyDescent="0.25">
      <c r="A9" s="5" t="s">
        <v>58</v>
      </c>
    </row>
    <row r="10" spans="1:11" x14ac:dyDescent="0.25">
      <c r="A10" s="5" t="s">
        <v>68</v>
      </c>
    </row>
    <row r="11" spans="1:11" x14ac:dyDescent="0.25">
      <c r="A11" s="5" t="s">
        <v>59</v>
      </c>
      <c r="B11" s="2"/>
    </row>
    <row r="12" spans="1:11" x14ac:dyDescent="0.25">
      <c r="A12" s="5" t="s">
        <v>60</v>
      </c>
    </row>
    <row r="13" spans="1:11" x14ac:dyDescent="0.25">
      <c r="A13" s="5" t="s">
        <v>61</v>
      </c>
    </row>
    <row r="14" spans="1:11" x14ac:dyDescent="0.25">
      <c r="A14" s="5" t="s">
        <v>64</v>
      </c>
    </row>
    <row r="15" spans="1:11" x14ac:dyDescent="0.25">
      <c r="A15" s="5" t="s">
        <v>65</v>
      </c>
    </row>
    <row r="16" spans="1:11" x14ac:dyDescent="0.25">
      <c r="A16" s="5"/>
    </row>
    <row r="17" spans="1:7" x14ac:dyDescent="0.25">
      <c r="A17" s="6" t="s">
        <v>66</v>
      </c>
    </row>
    <row r="18" spans="1:7" x14ac:dyDescent="0.25">
      <c r="A18" s="5" t="s">
        <v>1</v>
      </c>
    </row>
    <row r="19" spans="1:7" x14ac:dyDescent="0.25">
      <c r="A19" s="5" t="s">
        <v>67</v>
      </c>
    </row>
    <row r="20" spans="1:7" x14ac:dyDescent="0.25">
      <c r="A20" s="1" t="s">
        <v>2</v>
      </c>
    </row>
    <row r="21" spans="1:7" x14ac:dyDescent="0.25">
      <c r="A21" s="1" t="s">
        <v>3</v>
      </c>
    </row>
    <row r="23" spans="1:7" ht="54" customHeight="1" x14ac:dyDescent="0.25">
      <c r="A23" s="9" t="s">
        <v>28</v>
      </c>
      <c r="B23" s="9" t="s">
        <v>29</v>
      </c>
      <c r="C23" s="10" t="s">
        <v>32</v>
      </c>
      <c r="D23" s="10" t="s">
        <v>33</v>
      </c>
      <c r="E23" s="10" t="s">
        <v>54</v>
      </c>
      <c r="F23" s="10" t="s">
        <v>34</v>
      </c>
      <c r="G23" s="10" t="s">
        <v>62</v>
      </c>
    </row>
    <row r="24" spans="1:7" x14ac:dyDescent="0.25">
      <c r="A24" s="7">
        <v>1</v>
      </c>
      <c r="B24" s="7" t="s">
        <v>4</v>
      </c>
      <c r="C24" s="8" t="s">
        <v>35</v>
      </c>
      <c r="D24" s="11" t="s">
        <v>36</v>
      </c>
      <c r="E24" s="16" t="s">
        <v>37</v>
      </c>
      <c r="F24" s="17">
        <v>49000</v>
      </c>
      <c r="G24" s="11"/>
    </row>
    <row r="25" spans="1:7" x14ac:dyDescent="0.25">
      <c r="A25" s="7">
        <f>A24+1</f>
        <v>2</v>
      </c>
      <c r="B25" s="7" t="s">
        <v>5</v>
      </c>
      <c r="C25" s="8" t="s">
        <v>35</v>
      </c>
      <c r="D25" s="11" t="s">
        <v>36</v>
      </c>
      <c r="E25" s="16" t="s">
        <v>38</v>
      </c>
      <c r="F25" s="17">
        <v>106000</v>
      </c>
      <c r="G25" s="11"/>
    </row>
    <row r="26" spans="1:7" x14ac:dyDescent="0.25">
      <c r="A26" s="7">
        <f t="shared" ref="A26:A51" si="0">A25+1</f>
        <v>3</v>
      </c>
      <c r="B26" s="7" t="s">
        <v>6</v>
      </c>
      <c r="C26" s="8" t="s">
        <v>35</v>
      </c>
      <c r="D26" s="11" t="s">
        <v>36</v>
      </c>
      <c r="E26" s="16" t="s">
        <v>37</v>
      </c>
      <c r="F26" s="17">
        <v>62000</v>
      </c>
      <c r="G26" s="11"/>
    </row>
    <row r="27" spans="1:7" x14ac:dyDescent="0.25">
      <c r="A27" s="7">
        <f t="shared" si="0"/>
        <v>4</v>
      </c>
      <c r="B27" s="7" t="s">
        <v>7</v>
      </c>
      <c r="C27" s="8" t="s">
        <v>35</v>
      </c>
      <c r="D27" s="11" t="s">
        <v>36</v>
      </c>
      <c r="E27" s="16" t="s">
        <v>39</v>
      </c>
      <c r="F27" s="17" t="s">
        <v>40</v>
      </c>
      <c r="G27" s="11"/>
    </row>
    <row r="28" spans="1:7" x14ac:dyDescent="0.25">
      <c r="A28" s="7">
        <f t="shared" si="0"/>
        <v>5</v>
      </c>
      <c r="B28" s="7" t="s">
        <v>8</v>
      </c>
      <c r="C28" s="8" t="s">
        <v>35</v>
      </c>
      <c r="D28" s="11" t="s">
        <v>41</v>
      </c>
      <c r="E28" s="16" t="s">
        <v>42</v>
      </c>
      <c r="F28" s="17">
        <v>43500</v>
      </c>
      <c r="G28" s="11"/>
    </row>
    <row r="29" spans="1:7" x14ac:dyDescent="0.25">
      <c r="A29" s="7">
        <f t="shared" si="0"/>
        <v>6</v>
      </c>
      <c r="B29" s="7" t="s">
        <v>9</v>
      </c>
      <c r="C29" s="8" t="s">
        <v>35</v>
      </c>
      <c r="D29" s="11" t="s">
        <v>36</v>
      </c>
      <c r="E29" s="16" t="s">
        <v>37</v>
      </c>
      <c r="F29" s="17">
        <v>34000</v>
      </c>
      <c r="G29" s="11"/>
    </row>
    <row r="30" spans="1:7" x14ac:dyDescent="0.25">
      <c r="A30" s="7">
        <f t="shared" si="0"/>
        <v>7</v>
      </c>
      <c r="B30" s="7" t="s">
        <v>10</v>
      </c>
      <c r="C30" s="8" t="s">
        <v>35</v>
      </c>
      <c r="D30" s="11" t="s">
        <v>36</v>
      </c>
      <c r="E30" s="16" t="s">
        <v>39</v>
      </c>
      <c r="F30" s="17" t="s">
        <v>43</v>
      </c>
      <c r="G30" s="11"/>
    </row>
    <row r="31" spans="1:7" x14ac:dyDescent="0.25">
      <c r="A31" s="7">
        <f t="shared" si="0"/>
        <v>8</v>
      </c>
      <c r="B31" s="7" t="s">
        <v>44</v>
      </c>
      <c r="C31" s="8" t="s">
        <v>35</v>
      </c>
      <c r="D31" s="11" t="s">
        <v>36</v>
      </c>
      <c r="E31" s="16" t="s">
        <v>39</v>
      </c>
      <c r="F31" s="17" t="s">
        <v>45</v>
      </c>
      <c r="G31" s="11"/>
    </row>
    <row r="32" spans="1:7" x14ac:dyDescent="0.25">
      <c r="A32" s="7">
        <f t="shared" si="0"/>
        <v>9</v>
      </c>
      <c r="B32" s="7" t="s">
        <v>11</v>
      </c>
      <c r="C32" s="8" t="s">
        <v>35</v>
      </c>
      <c r="D32" s="11" t="s">
        <v>36</v>
      </c>
      <c r="E32" s="16" t="s">
        <v>37</v>
      </c>
      <c r="F32" s="17">
        <v>45000</v>
      </c>
      <c r="G32" s="11"/>
    </row>
    <row r="33" spans="1:7" x14ac:dyDescent="0.25">
      <c r="A33" s="7">
        <f t="shared" si="0"/>
        <v>10</v>
      </c>
      <c r="B33" s="7" t="s">
        <v>12</v>
      </c>
      <c r="C33" s="8" t="s">
        <v>35</v>
      </c>
      <c r="D33" s="11" t="s">
        <v>36</v>
      </c>
      <c r="E33" s="16" t="s">
        <v>46</v>
      </c>
      <c r="F33" s="17">
        <v>60000</v>
      </c>
      <c r="G33" s="11"/>
    </row>
    <row r="34" spans="1:7" x14ac:dyDescent="0.25">
      <c r="A34" s="7">
        <f t="shared" si="0"/>
        <v>11</v>
      </c>
      <c r="B34" s="7" t="s">
        <v>13</v>
      </c>
      <c r="C34" s="8" t="s">
        <v>35</v>
      </c>
      <c r="D34" s="11" t="s">
        <v>36</v>
      </c>
      <c r="E34" s="16" t="s">
        <v>39</v>
      </c>
      <c r="F34" s="17" t="s">
        <v>47</v>
      </c>
      <c r="G34" s="11"/>
    </row>
    <row r="35" spans="1:7" x14ac:dyDescent="0.25">
      <c r="A35" s="7">
        <f t="shared" si="0"/>
        <v>12</v>
      </c>
      <c r="B35" s="7" t="s">
        <v>48</v>
      </c>
      <c r="C35" s="8" t="s">
        <v>35</v>
      </c>
      <c r="D35" s="11" t="s">
        <v>36</v>
      </c>
      <c r="E35" s="16" t="s">
        <v>49</v>
      </c>
      <c r="F35" s="17" t="s">
        <v>47</v>
      </c>
      <c r="G35" s="11"/>
    </row>
    <row r="36" spans="1:7" x14ac:dyDescent="0.25">
      <c r="A36" s="7">
        <f t="shared" si="0"/>
        <v>13</v>
      </c>
      <c r="B36" s="7" t="s">
        <v>14</v>
      </c>
      <c r="C36" s="8" t="s">
        <v>35</v>
      </c>
      <c r="D36" s="11" t="s">
        <v>36</v>
      </c>
      <c r="E36" s="16" t="s">
        <v>37</v>
      </c>
      <c r="F36" s="17">
        <v>54000</v>
      </c>
      <c r="G36" s="11"/>
    </row>
    <row r="37" spans="1:7" x14ac:dyDescent="0.25">
      <c r="A37" s="7">
        <f t="shared" si="0"/>
        <v>14</v>
      </c>
      <c r="B37" s="7" t="s">
        <v>15</v>
      </c>
      <c r="C37" s="8" t="s">
        <v>35</v>
      </c>
      <c r="D37" s="11" t="s">
        <v>36</v>
      </c>
      <c r="E37" s="16" t="s">
        <v>37</v>
      </c>
      <c r="F37" s="17">
        <v>78100</v>
      </c>
      <c r="G37" s="11"/>
    </row>
    <row r="38" spans="1:7" x14ac:dyDescent="0.25">
      <c r="A38" s="7">
        <f t="shared" si="0"/>
        <v>15</v>
      </c>
      <c r="B38" s="7" t="s">
        <v>16</v>
      </c>
      <c r="C38" s="8" t="s">
        <v>35</v>
      </c>
      <c r="D38" s="11" t="s">
        <v>36</v>
      </c>
      <c r="E38" s="16" t="s">
        <v>38</v>
      </c>
      <c r="F38" s="17">
        <v>28500</v>
      </c>
      <c r="G38" s="11"/>
    </row>
    <row r="39" spans="1:7" x14ac:dyDescent="0.25">
      <c r="A39" s="7">
        <f t="shared" si="0"/>
        <v>16</v>
      </c>
      <c r="B39" s="7" t="s">
        <v>17</v>
      </c>
      <c r="C39" s="8" t="s">
        <v>35</v>
      </c>
      <c r="D39" s="11" t="s">
        <v>36</v>
      </c>
      <c r="E39" s="16" t="s">
        <v>37</v>
      </c>
      <c r="F39" s="17">
        <v>7500</v>
      </c>
      <c r="G39" s="11"/>
    </row>
    <row r="40" spans="1:7" x14ac:dyDescent="0.25">
      <c r="A40" s="7">
        <f t="shared" si="0"/>
        <v>17</v>
      </c>
      <c r="B40" s="7" t="s">
        <v>50</v>
      </c>
      <c r="C40" s="8" t="s">
        <v>35</v>
      </c>
      <c r="D40" s="11" t="s">
        <v>36</v>
      </c>
      <c r="E40" s="16" t="s">
        <v>37</v>
      </c>
      <c r="F40" s="17">
        <v>6500</v>
      </c>
      <c r="G40" s="11"/>
    </row>
    <row r="41" spans="1:7" x14ac:dyDescent="0.25">
      <c r="A41" s="7">
        <f t="shared" si="0"/>
        <v>18</v>
      </c>
      <c r="B41" s="7" t="s">
        <v>18</v>
      </c>
      <c r="C41" s="8" t="s">
        <v>35</v>
      </c>
      <c r="D41" s="11" t="s">
        <v>36</v>
      </c>
      <c r="E41" s="16" t="s">
        <v>39</v>
      </c>
      <c r="F41" s="17" t="s">
        <v>51</v>
      </c>
      <c r="G41" s="11"/>
    </row>
    <row r="42" spans="1:7" x14ac:dyDescent="0.25">
      <c r="A42" s="7">
        <f t="shared" si="0"/>
        <v>19</v>
      </c>
      <c r="B42" s="7" t="s">
        <v>19</v>
      </c>
      <c r="C42" s="8" t="s">
        <v>35</v>
      </c>
      <c r="D42" s="11" t="s">
        <v>36</v>
      </c>
      <c r="E42" s="16" t="s">
        <v>37</v>
      </c>
      <c r="F42" s="17">
        <v>49000</v>
      </c>
      <c r="G42" s="11"/>
    </row>
    <row r="43" spans="1:7" x14ac:dyDescent="0.25">
      <c r="A43" s="7">
        <f t="shared" si="0"/>
        <v>20</v>
      </c>
      <c r="B43" s="7" t="s">
        <v>20</v>
      </c>
      <c r="C43" s="8" t="s">
        <v>35</v>
      </c>
      <c r="D43" s="11" t="s">
        <v>36</v>
      </c>
      <c r="E43" s="16" t="s">
        <v>37</v>
      </c>
      <c r="F43" s="17">
        <v>32630</v>
      </c>
      <c r="G43" s="11"/>
    </row>
    <row r="44" spans="1:7" x14ac:dyDescent="0.25">
      <c r="A44" s="7">
        <f t="shared" si="0"/>
        <v>21</v>
      </c>
      <c r="B44" s="7" t="s">
        <v>21</v>
      </c>
      <c r="C44" s="8" t="s">
        <v>35</v>
      </c>
      <c r="D44" s="11" t="s">
        <v>36</v>
      </c>
      <c r="E44" s="16" t="s">
        <v>37</v>
      </c>
      <c r="F44" s="17">
        <v>28000</v>
      </c>
      <c r="G44" s="11"/>
    </row>
    <row r="45" spans="1:7" x14ac:dyDescent="0.25">
      <c r="A45" s="7">
        <f t="shared" si="0"/>
        <v>22</v>
      </c>
      <c r="B45" s="7" t="s">
        <v>22</v>
      </c>
      <c r="C45" s="8" t="s">
        <v>35</v>
      </c>
      <c r="D45" s="11" t="s">
        <v>36</v>
      </c>
      <c r="E45" s="16" t="s">
        <v>42</v>
      </c>
      <c r="F45" s="17">
        <v>10000</v>
      </c>
      <c r="G45" s="11"/>
    </row>
    <row r="46" spans="1:7" x14ac:dyDescent="0.25">
      <c r="A46" s="7">
        <f t="shared" si="0"/>
        <v>23</v>
      </c>
      <c r="B46" s="7" t="s">
        <v>22</v>
      </c>
      <c r="C46" s="8" t="s">
        <v>35</v>
      </c>
      <c r="D46" s="11" t="s">
        <v>36</v>
      </c>
      <c r="E46" s="16" t="s">
        <v>37</v>
      </c>
      <c r="F46" s="17" t="s">
        <v>52</v>
      </c>
      <c r="G46" s="11"/>
    </row>
    <row r="47" spans="1:7" x14ac:dyDescent="0.25">
      <c r="A47" s="7">
        <f t="shared" si="0"/>
        <v>24</v>
      </c>
      <c r="B47" s="7" t="s">
        <v>23</v>
      </c>
      <c r="C47" s="8" t="s">
        <v>35</v>
      </c>
      <c r="D47" s="11" t="s">
        <v>36</v>
      </c>
      <c r="E47" s="16" t="s">
        <v>39</v>
      </c>
      <c r="F47" s="17" t="s">
        <v>53</v>
      </c>
      <c r="G47" s="11"/>
    </row>
    <row r="48" spans="1:7" x14ac:dyDescent="0.25">
      <c r="A48" s="7">
        <f t="shared" si="0"/>
        <v>25</v>
      </c>
      <c r="B48" s="7" t="s">
        <v>24</v>
      </c>
      <c r="C48" s="8" t="s">
        <v>35</v>
      </c>
      <c r="D48" s="11" t="s">
        <v>36</v>
      </c>
      <c r="E48" s="16" t="s">
        <v>49</v>
      </c>
      <c r="F48" s="17">
        <v>46000</v>
      </c>
      <c r="G48" s="11"/>
    </row>
    <row r="49" spans="1:7" x14ac:dyDescent="0.25">
      <c r="A49" s="7">
        <f t="shared" si="0"/>
        <v>26</v>
      </c>
      <c r="B49" s="7" t="s">
        <v>25</v>
      </c>
      <c r="C49" s="8" t="s">
        <v>35</v>
      </c>
      <c r="D49" s="11" t="s">
        <v>36</v>
      </c>
      <c r="E49" s="16" t="s">
        <v>37</v>
      </c>
      <c r="F49" s="17">
        <v>32500</v>
      </c>
      <c r="G49" s="11"/>
    </row>
    <row r="50" spans="1:7" x14ac:dyDescent="0.25">
      <c r="A50" s="7">
        <f t="shared" si="0"/>
        <v>27</v>
      </c>
      <c r="B50" s="7" t="s">
        <v>26</v>
      </c>
      <c r="C50" s="8" t="s">
        <v>35</v>
      </c>
      <c r="D50" s="11" t="s">
        <v>36</v>
      </c>
      <c r="E50" s="16" t="s">
        <v>37</v>
      </c>
      <c r="F50" s="17">
        <v>27000</v>
      </c>
      <c r="G50" s="11"/>
    </row>
    <row r="51" spans="1:7" x14ac:dyDescent="0.25">
      <c r="A51" s="7">
        <f t="shared" si="0"/>
        <v>28</v>
      </c>
      <c r="B51" s="7" t="s">
        <v>27</v>
      </c>
      <c r="C51" s="8" t="s">
        <v>35</v>
      </c>
      <c r="D51" s="11" t="s">
        <v>41</v>
      </c>
      <c r="E51" s="16" t="s">
        <v>42</v>
      </c>
      <c r="F51" s="17">
        <v>40000</v>
      </c>
      <c r="G51" s="11"/>
    </row>
    <row r="52" spans="1:7" x14ac:dyDescent="0.25">
      <c r="A52" s="18" t="s">
        <v>30</v>
      </c>
      <c r="B52" s="19"/>
      <c r="C52" s="8"/>
      <c r="D52" s="12"/>
      <c r="E52" s="12"/>
      <c r="F52" s="12"/>
      <c r="G52" s="13">
        <f>SUM(G24:G51)</f>
        <v>0</v>
      </c>
    </row>
    <row r="53" spans="1:7" ht="27.75" customHeight="1" x14ac:dyDescent="0.25">
      <c r="A53" s="20" t="s">
        <v>31</v>
      </c>
      <c r="B53" s="20"/>
      <c r="C53" s="20"/>
      <c r="D53" s="20"/>
      <c r="E53" s="15"/>
      <c r="F53" s="15"/>
      <c r="G53" s="14">
        <f>G52/28</f>
        <v>0</v>
      </c>
    </row>
  </sheetData>
  <mergeCells count="3">
    <mergeCell ref="A52:B52"/>
    <mergeCell ref="A53:D53"/>
    <mergeCell ref="A8:K8"/>
  </mergeCells>
  <phoneticPr fontId="5" type="noConversion"/>
  <pageMargins left="0.7" right="0.7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Модуль в жировках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Болкунец Татьяна</dc:creator>
  <cp:lastModifiedBy>Аксёнова Светлана</cp:lastModifiedBy>
  <cp:lastPrinted>2025-08-06T11:49:57Z</cp:lastPrinted>
  <dcterms:created xsi:type="dcterms:W3CDTF">2025-05-22T12:38:52Z</dcterms:created>
  <dcterms:modified xsi:type="dcterms:W3CDTF">2025-08-31T03:57:58Z</dcterms:modified>
</cp:coreProperties>
</file>